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Integrating Tech\Krepostman Fast FOod\"/>
    </mc:Choice>
  </mc:AlternateContent>
  <bookViews>
    <workbookView xWindow="0" yWindow="0" windowWidth="19200" windowHeight="11595" activeTab="2"/>
  </bookViews>
  <sheets>
    <sheet name="Monday" sheetId="3" r:id="rId1"/>
    <sheet name="Tuesday" sheetId="2" r:id="rId2"/>
    <sheet name="Wednesday" sheetId="1" r:id="rId3"/>
    <sheet name="Exercise" sheetId="4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" i="4" l="1"/>
  <c r="F3" i="4"/>
  <c r="F4" i="4"/>
  <c r="D4" i="4"/>
  <c r="D5" i="4"/>
  <c r="D3" i="4"/>
  <c r="B5" i="4"/>
  <c r="B4" i="4"/>
  <c r="B3" i="4"/>
  <c r="G12" i="1" l="1"/>
  <c r="F12" i="1"/>
  <c r="G12" i="2"/>
  <c r="F12" i="2"/>
  <c r="G12" i="3"/>
  <c r="F12" i="3"/>
  <c r="D5" i="3"/>
  <c r="C12" i="1"/>
  <c r="B12" i="1"/>
  <c r="E11" i="1"/>
  <c r="D11" i="1"/>
  <c r="E10" i="1"/>
  <c r="D10" i="1"/>
  <c r="E9" i="1"/>
  <c r="D9" i="1"/>
  <c r="E8" i="1"/>
  <c r="D8" i="1"/>
  <c r="E7" i="1"/>
  <c r="D7" i="1"/>
  <c r="E6" i="1"/>
  <c r="D6" i="1"/>
  <c r="E5" i="1"/>
  <c r="D5" i="1"/>
  <c r="E4" i="1"/>
  <c r="D4" i="1"/>
  <c r="E3" i="1"/>
  <c r="D3" i="1"/>
  <c r="D12" i="1" s="1"/>
  <c r="C12" i="3" l="1"/>
  <c r="B12" i="3"/>
  <c r="E11" i="3"/>
  <c r="D11" i="3"/>
  <c r="E10" i="3"/>
  <c r="D10" i="3"/>
  <c r="E9" i="3"/>
  <c r="D9" i="3"/>
  <c r="E8" i="3"/>
  <c r="D8" i="3"/>
  <c r="E7" i="3"/>
  <c r="D7" i="3"/>
  <c r="E6" i="3"/>
  <c r="D6" i="3"/>
  <c r="E5" i="3"/>
  <c r="E4" i="3"/>
  <c r="D4" i="3"/>
  <c r="E3" i="3"/>
  <c r="D3" i="3"/>
  <c r="C12" i="2"/>
  <c r="B12" i="2"/>
  <c r="E11" i="2"/>
  <c r="D11" i="2"/>
  <c r="E10" i="2"/>
  <c r="D10" i="2"/>
  <c r="E9" i="2"/>
  <c r="D9" i="2"/>
  <c r="E8" i="2"/>
  <c r="D8" i="2"/>
  <c r="E7" i="2"/>
  <c r="D7" i="2"/>
  <c r="E6" i="2"/>
  <c r="D6" i="2"/>
  <c r="E5" i="2"/>
  <c r="D5" i="2"/>
  <c r="E4" i="2"/>
  <c r="D4" i="2"/>
  <c r="E3" i="2"/>
  <c r="D3" i="2"/>
  <c r="D12" i="2" s="1"/>
  <c r="D12" i="3" l="1"/>
</calcChain>
</file>

<file path=xl/sharedStrings.xml><?xml version="1.0" encoding="utf-8"?>
<sst xmlns="http://schemas.openxmlformats.org/spreadsheetml/2006/main" count="66" uniqueCount="50">
  <si>
    <t>MONDAY</t>
  </si>
  <si>
    <t>Items</t>
  </si>
  <si>
    <t>Calories</t>
  </si>
  <si>
    <t>Fat Calories</t>
  </si>
  <si>
    <t>Non-Fat Calories</t>
  </si>
  <si>
    <t>Percent of Fat</t>
  </si>
  <si>
    <t>Total Carbs</t>
  </si>
  <si>
    <t>Protein</t>
  </si>
  <si>
    <t>Total</t>
  </si>
  <si>
    <t>TUESDAY</t>
  </si>
  <si>
    <t>WEDNESDAY</t>
  </si>
  <si>
    <t>Egg McMuffin</t>
  </si>
  <si>
    <t>Hashbrown</t>
  </si>
  <si>
    <t>Small Orange Juice</t>
  </si>
  <si>
    <t>Chicken Cordon Bleu Sandwich</t>
  </si>
  <si>
    <t>Medium Curly Fries</t>
  </si>
  <si>
    <t>BBQ Ranch Chicken Salad - Full Size</t>
  </si>
  <si>
    <t>Sour Cream and Chives Baked Potato</t>
  </si>
  <si>
    <t>Large Lemonade</t>
  </si>
  <si>
    <t>Large Mountain Dew</t>
  </si>
  <si>
    <t>California A.M. Crunchwrap</t>
  </si>
  <si>
    <t>Cinnabon Delights - 4 Pack</t>
  </si>
  <si>
    <t>Premium Coffee</t>
  </si>
  <si>
    <t>Cheddar ButterBurger</t>
  </si>
  <si>
    <t>Small Onion Rings</t>
  </si>
  <si>
    <t>Famous Bowl</t>
  </si>
  <si>
    <t>Mac &amp; Cheese</t>
  </si>
  <si>
    <t>Large Dr. Pepper</t>
  </si>
  <si>
    <t>Medium Strawberry Shake</t>
  </si>
  <si>
    <t>Sausage Breakfast Burrito</t>
  </si>
  <si>
    <t>French Toast Sticks</t>
  </si>
  <si>
    <t>12 oz. Smooth Roast Iced Coffee</t>
  </si>
  <si>
    <t>10 Piece Chicken Nugget</t>
  </si>
  <si>
    <t>Medium Fries</t>
  </si>
  <si>
    <t>Medium Iced Caramel Mocha</t>
  </si>
  <si>
    <t>Crispy Chicken Sandwich</t>
  </si>
  <si>
    <t>Large Chili</t>
  </si>
  <si>
    <t>Medium Strawberry Lemonade</t>
  </si>
  <si>
    <t>EXERCISE</t>
  </si>
  <si>
    <t>Monday</t>
  </si>
  <si>
    <t>Total Calorie Intake</t>
  </si>
  <si>
    <t>Recommended Daily Calorie Intake</t>
  </si>
  <si>
    <t>Additional Calories</t>
  </si>
  <si>
    <t>Activity</t>
  </si>
  <si>
    <t>Time (Hours)</t>
  </si>
  <si>
    <t>Tuesday</t>
  </si>
  <si>
    <t>Wednesday</t>
  </si>
  <si>
    <t>Badminton</t>
  </si>
  <si>
    <t>Fencing</t>
  </si>
  <si>
    <t>Curling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</si>
</sst>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36"/>
      <color rgb="FFFF3399"/>
      <name val="Calibri"/>
      <family val="2"/>
      <scheme val="minor"/>
    </font>
    <font>
      <sz val="11"/>
      <color rgb="FFFF3399"/>
      <name val="Calibri"/>
      <family val="2"/>
      <scheme val="minor"/>
    </font>
    <font>
      <b/>
      <sz val="11"/>
      <color rgb="FFFF3399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3399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Alignment="1">
      <alignment horizontal="center" wrapText="1"/>
    </xf>
    <xf numFmtId="0" fontId="0" fillId="2" borderId="0" xfId="0" applyFill="1"/>
    <xf numFmtId="0" fontId="1" fillId="2" borderId="0" xfId="0" applyFont="1" applyFill="1" applyAlignment="1">
      <alignment horizontal="center" vertical="center" wrapText="1"/>
    </xf>
    <xf numFmtId="0" fontId="4" fillId="3" borderId="0" xfId="0" applyFont="1" applyFill="1"/>
    <xf numFmtId="0" fontId="1" fillId="2" borderId="0" xfId="0" applyFont="1" applyFill="1"/>
    <xf numFmtId="0" fontId="4" fillId="4" borderId="0" xfId="0" applyFont="1" applyFill="1"/>
    <xf numFmtId="0" fontId="3" fillId="0" borderId="0" xfId="0" applyFont="1" applyAlignment="1">
      <alignment horizontal="center"/>
    </xf>
    <xf numFmtId="10" fontId="3" fillId="0" borderId="0" xfId="0" applyNumberFormat="1" applyFont="1" applyAlignment="1">
      <alignment horizontal="center"/>
    </xf>
    <xf numFmtId="0" fontId="0" fillId="2" borderId="0" xfId="0" applyFill="1" applyAlignment="1">
      <alignment horizontal="center"/>
    </xf>
    <xf numFmtId="0" fontId="3" fillId="0" borderId="0" xfId="0" applyFont="1" applyAlignment="1">
      <alignment horizontal="center" vertical="center"/>
    </xf>
    <xf numFmtId="10" fontId="3" fillId="0" borderId="0" xfId="0" applyNumberFormat="1" applyFont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2" fillId="3" borderId="0" xfId="0" applyFont="1" applyFill="1" applyAlignment="1">
      <alignment horizontal="center"/>
    </xf>
    <xf numFmtId="0" fontId="0" fillId="3" borderId="0" xfId="0" applyFill="1" applyAlignment="1">
      <alignment horizontal="center"/>
    </xf>
    <xf numFmtId="0" fontId="2" fillId="4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66FF"/>
      <color rgb="FFFF0066"/>
      <color rgb="FFFF6699"/>
      <color rgb="FF000000"/>
      <color rgb="FFCC3399"/>
      <color rgb="FFFFCCFF"/>
      <color rgb="FF993366"/>
      <color rgb="FF660033"/>
      <color rgb="FFFF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 sz="2800">
                <a:solidFill>
                  <a:srgbClr val="FF0066"/>
                </a:solidFill>
              </a:rPr>
              <a:t>CALORIES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Monday!$B$2</c:f>
              <c:strCache>
                <c:ptCount val="1"/>
                <c:pt idx="0">
                  <c:v>Calories</c:v>
                </c:pt>
              </c:strCache>
            </c:strRef>
          </c:tx>
          <c:dPt>
            <c:idx val="0"/>
            <c:bubble3D val="0"/>
            <c:spPr>
              <a:solidFill>
                <a:srgbClr val="000000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</c:dPt>
          <c:dPt>
            <c:idx val="1"/>
            <c:bubble3D val="0"/>
            <c:spPr>
              <a:solidFill>
                <a:srgbClr val="FF66FF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</c:dPt>
          <c:dPt>
            <c:idx val="2"/>
            <c:bubble3D val="0"/>
            <c:spPr>
              <a:solidFill>
                <a:srgbClr val="CC3399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</c:dPt>
          <c:dPt>
            <c:idx val="3"/>
            <c:bubble3D val="0"/>
            <c:spPr>
              <a:solidFill>
                <a:srgbClr val="FF3399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</c:dPt>
          <c:dPt>
            <c:idx val="4"/>
            <c:bubble3D val="0"/>
            <c:spPr>
              <a:solidFill>
                <a:srgbClr val="FFCCFF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</c:dPt>
          <c:dPt>
            <c:idx val="5"/>
            <c:bubble3D val="0"/>
            <c:spPr>
              <a:solidFill>
                <a:srgbClr val="FF0066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</c:dPt>
          <c:dPt>
            <c:idx val="6"/>
            <c:bubble3D val="0"/>
            <c:spPr>
              <a:solidFill>
                <a:srgbClr val="FF6699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</c:dPt>
          <c:dPt>
            <c:idx val="7"/>
            <c:bubble3D val="0"/>
            <c:spPr>
              <a:solidFill>
                <a:srgbClr val="660033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</c:dPt>
          <c:dPt>
            <c:idx val="8"/>
            <c:bubble3D val="0"/>
            <c:spPr>
              <a:solidFill>
                <a:srgbClr val="993366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</c:dPt>
          <c:cat>
            <c:strRef>
              <c:f>Monday!$A$3:$A$11</c:f>
              <c:strCache>
                <c:ptCount val="9"/>
                <c:pt idx="0">
                  <c:v>Egg McMuffin</c:v>
                </c:pt>
                <c:pt idx="1">
                  <c:v>Hashbrown</c:v>
                </c:pt>
                <c:pt idx="2">
                  <c:v>Small Orange Juice</c:v>
                </c:pt>
                <c:pt idx="3">
                  <c:v>Chicken Cordon Bleu Sandwich</c:v>
                </c:pt>
                <c:pt idx="4">
                  <c:v>Medium Curly Fries</c:v>
                </c:pt>
                <c:pt idx="5">
                  <c:v>Large Mountain Dew</c:v>
                </c:pt>
                <c:pt idx="6">
                  <c:v>BBQ Ranch Chicken Salad - Full Size</c:v>
                </c:pt>
                <c:pt idx="7">
                  <c:v>Sour Cream and Chives Baked Potato</c:v>
                </c:pt>
                <c:pt idx="8">
                  <c:v>Large Lemonade</c:v>
                </c:pt>
              </c:strCache>
            </c:strRef>
          </c:cat>
          <c:val>
            <c:numRef>
              <c:f>Monday!$B$3:$B$11</c:f>
              <c:numCache>
                <c:formatCode>General</c:formatCode>
                <c:ptCount val="9"/>
                <c:pt idx="0">
                  <c:v>300</c:v>
                </c:pt>
                <c:pt idx="1">
                  <c:v>150</c:v>
                </c:pt>
                <c:pt idx="2">
                  <c:v>150</c:v>
                </c:pt>
                <c:pt idx="3">
                  <c:v>620</c:v>
                </c:pt>
                <c:pt idx="4">
                  <c:v>540</c:v>
                </c:pt>
                <c:pt idx="5">
                  <c:v>280</c:v>
                </c:pt>
                <c:pt idx="6">
                  <c:v>580</c:v>
                </c:pt>
                <c:pt idx="7">
                  <c:v>320</c:v>
                </c:pt>
                <c:pt idx="8">
                  <c:v>150</c:v>
                </c:pt>
              </c:numCache>
            </c:numRef>
          </c:val>
        </c:ser>
        <c:ser>
          <c:idx val="1"/>
          <c:order val="1"/>
          <c:tx>
            <c:strRef>
              <c:f>Monday!$C$2</c:f>
              <c:strCache>
                <c:ptCount val="1"/>
                <c:pt idx="0">
                  <c:v>Fat Calories</c:v>
                </c:pt>
              </c:strCache>
            </c:strRef>
          </c:tx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</c:dPt>
          <c:dPt>
            <c:idx val="4"/>
            <c:bubble3D val="0"/>
            <c:spPr>
              <a:gradFill rotWithShape="1">
                <a:gsLst>
                  <a:gs pos="0">
                    <a:schemeClr val="accent5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5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5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</c:dPt>
          <c:dPt>
            <c:idx val="5"/>
            <c:bubble3D val="0"/>
            <c:spPr>
              <a:gradFill rotWithShape="1">
                <a:gsLst>
                  <a:gs pos="0">
                    <a:schemeClr val="accent6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6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6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</c:dPt>
          <c:dPt>
            <c:idx val="6"/>
            <c:bubble3D val="0"/>
            <c:spPr>
              <a:gradFill rotWithShape="1">
                <a:gsLst>
                  <a:gs pos="0">
                    <a:schemeClr val="accent1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</c:dPt>
          <c:dPt>
            <c:idx val="7"/>
            <c:bubble3D val="0"/>
            <c:spPr>
              <a:gradFill rotWithShape="1">
                <a:gsLst>
                  <a:gs pos="0">
                    <a:schemeClr val="accent2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</c:dPt>
          <c:dPt>
            <c:idx val="8"/>
            <c:bubble3D val="0"/>
            <c:spPr>
              <a:gradFill rotWithShape="1">
                <a:gsLst>
                  <a:gs pos="0">
                    <a:schemeClr val="accent3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</c:dPt>
          <c:cat>
            <c:strRef>
              <c:f>Monday!$A$3:$A$11</c:f>
              <c:strCache>
                <c:ptCount val="9"/>
                <c:pt idx="0">
                  <c:v>Egg McMuffin</c:v>
                </c:pt>
                <c:pt idx="1">
                  <c:v>Hashbrown</c:v>
                </c:pt>
                <c:pt idx="2">
                  <c:v>Small Orange Juice</c:v>
                </c:pt>
                <c:pt idx="3">
                  <c:v>Chicken Cordon Bleu Sandwich</c:v>
                </c:pt>
                <c:pt idx="4">
                  <c:v>Medium Curly Fries</c:v>
                </c:pt>
                <c:pt idx="5">
                  <c:v>Large Mountain Dew</c:v>
                </c:pt>
                <c:pt idx="6">
                  <c:v>BBQ Ranch Chicken Salad - Full Size</c:v>
                </c:pt>
                <c:pt idx="7">
                  <c:v>Sour Cream and Chives Baked Potato</c:v>
                </c:pt>
                <c:pt idx="8">
                  <c:v>Large Lemonade</c:v>
                </c:pt>
              </c:strCache>
            </c:strRef>
          </c:cat>
          <c:val>
            <c:numRef>
              <c:f>Monday!$C$3:$C$11</c:f>
              <c:numCache>
                <c:formatCode>General</c:formatCode>
                <c:ptCount val="9"/>
                <c:pt idx="0">
                  <c:v>13</c:v>
                </c:pt>
                <c:pt idx="1">
                  <c:v>9</c:v>
                </c:pt>
                <c:pt idx="2">
                  <c:v>0</c:v>
                </c:pt>
                <c:pt idx="3">
                  <c:v>31</c:v>
                </c:pt>
                <c:pt idx="4">
                  <c:v>29</c:v>
                </c:pt>
                <c:pt idx="5">
                  <c:v>0</c:v>
                </c:pt>
                <c:pt idx="6">
                  <c:v>29</c:v>
                </c:pt>
                <c:pt idx="7">
                  <c:v>3.5</c:v>
                </c:pt>
                <c:pt idx="8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 w="76200">
      <a:solidFill>
        <a:srgbClr val="000000"/>
      </a:solidFill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 sz="2800">
                <a:solidFill>
                  <a:srgbClr val="FF0066"/>
                </a:solidFill>
              </a:rPr>
              <a:t>TUESDAY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Tuesday!$F$2</c:f>
              <c:strCache>
                <c:ptCount val="1"/>
                <c:pt idx="0">
                  <c:v>Total Carbs</c:v>
                </c:pt>
              </c:strCache>
            </c:strRef>
          </c:tx>
          <c:spPr>
            <a:solidFill>
              <a:srgbClr val="FF66FF"/>
            </a:solidFill>
            <a:ln>
              <a:solidFill>
                <a:srgbClr val="000000"/>
              </a:solidFill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>
              <a:contourClr>
                <a:srgbClr val="000000"/>
              </a:contourClr>
            </a:sp3d>
          </c:spPr>
          <c:invertIfNegative val="0"/>
          <c:cat>
            <c:strRef>
              <c:f>Tuesday!$A$3:$A$11</c:f>
              <c:strCache>
                <c:ptCount val="9"/>
                <c:pt idx="0">
                  <c:v>California A.M. Crunchwrap</c:v>
                </c:pt>
                <c:pt idx="1">
                  <c:v>Cinnabon Delights - 4 Pack</c:v>
                </c:pt>
                <c:pt idx="2">
                  <c:v>Premium Coffee</c:v>
                </c:pt>
                <c:pt idx="3">
                  <c:v>Cheddar ButterBurger</c:v>
                </c:pt>
                <c:pt idx="4">
                  <c:v>Small Onion Rings</c:v>
                </c:pt>
                <c:pt idx="5">
                  <c:v>Medium Strawberry Shake</c:v>
                </c:pt>
                <c:pt idx="6">
                  <c:v>Famous Bowl</c:v>
                </c:pt>
                <c:pt idx="7">
                  <c:v>Mac &amp; Cheese</c:v>
                </c:pt>
                <c:pt idx="8">
                  <c:v>Large Dr. Pepper</c:v>
                </c:pt>
              </c:strCache>
            </c:strRef>
          </c:cat>
          <c:val>
            <c:numRef>
              <c:f>Tuesday!$F$3:$F$11</c:f>
              <c:numCache>
                <c:formatCode>General</c:formatCode>
                <c:ptCount val="9"/>
                <c:pt idx="0">
                  <c:v>52</c:v>
                </c:pt>
                <c:pt idx="1">
                  <c:v>35</c:v>
                </c:pt>
                <c:pt idx="2">
                  <c:v>0</c:v>
                </c:pt>
                <c:pt idx="3">
                  <c:v>39</c:v>
                </c:pt>
                <c:pt idx="4">
                  <c:v>44</c:v>
                </c:pt>
                <c:pt idx="5">
                  <c:v>84</c:v>
                </c:pt>
                <c:pt idx="6">
                  <c:v>73</c:v>
                </c:pt>
                <c:pt idx="7">
                  <c:v>22</c:v>
                </c:pt>
                <c:pt idx="8">
                  <c:v>53</c:v>
                </c:pt>
              </c:numCache>
            </c:numRef>
          </c:val>
        </c:ser>
        <c:ser>
          <c:idx val="1"/>
          <c:order val="1"/>
          <c:tx>
            <c:strRef>
              <c:f>Tuesday!$G$2</c:f>
              <c:strCache>
                <c:ptCount val="1"/>
                <c:pt idx="0">
                  <c:v>Protein</c:v>
                </c:pt>
              </c:strCache>
            </c:strRef>
          </c:tx>
          <c:spPr>
            <a:solidFill>
              <a:srgbClr val="FF0066"/>
            </a:solidFill>
            <a:ln>
              <a:solidFill>
                <a:srgbClr val="000000"/>
              </a:solidFill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>
              <a:contourClr>
                <a:srgbClr val="000000"/>
              </a:contourClr>
            </a:sp3d>
          </c:spPr>
          <c:invertIfNegative val="0"/>
          <c:cat>
            <c:strRef>
              <c:f>Tuesday!$A$3:$A$11</c:f>
              <c:strCache>
                <c:ptCount val="9"/>
                <c:pt idx="0">
                  <c:v>California A.M. Crunchwrap</c:v>
                </c:pt>
                <c:pt idx="1">
                  <c:v>Cinnabon Delights - 4 Pack</c:v>
                </c:pt>
                <c:pt idx="2">
                  <c:v>Premium Coffee</c:v>
                </c:pt>
                <c:pt idx="3">
                  <c:v>Cheddar ButterBurger</c:v>
                </c:pt>
                <c:pt idx="4">
                  <c:v>Small Onion Rings</c:v>
                </c:pt>
                <c:pt idx="5">
                  <c:v>Medium Strawberry Shake</c:v>
                </c:pt>
                <c:pt idx="6">
                  <c:v>Famous Bowl</c:v>
                </c:pt>
                <c:pt idx="7">
                  <c:v>Mac &amp; Cheese</c:v>
                </c:pt>
                <c:pt idx="8">
                  <c:v>Large Dr. Pepper</c:v>
                </c:pt>
              </c:strCache>
            </c:strRef>
          </c:cat>
          <c:val>
            <c:numRef>
              <c:f>Tuesday!$G$3:$G$11</c:f>
              <c:numCache>
                <c:formatCode>General</c:formatCode>
                <c:ptCount val="9"/>
                <c:pt idx="0">
                  <c:v>22</c:v>
                </c:pt>
                <c:pt idx="1">
                  <c:v>3</c:v>
                </c:pt>
                <c:pt idx="2">
                  <c:v>2</c:v>
                </c:pt>
                <c:pt idx="3">
                  <c:v>44</c:v>
                </c:pt>
                <c:pt idx="4">
                  <c:v>6</c:v>
                </c:pt>
                <c:pt idx="5">
                  <c:v>12</c:v>
                </c:pt>
                <c:pt idx="6">
                  <c:v>32</c:v>
                </c:pt>
                <c:pt idx="7">
                  <c:v>5</c:v>
                </c:pt>
                <c:pt idx="8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30170832"/>
        <c:axId val="230171224"/>
        <c:axId val="0"/>
      </c:bar3DChart>
      <c:catAx>
        <c:axId val="23017083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FOOD ITEMS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0171224"/>
        <c:crosses val="autoZero"/>
        <c:auto val="1"/>
        <c:lblAlgn val="ctr"/>
        <c:lblOffset val="100"/>
        <c:noMultiLvlLbl val="0"/>
      </c:catAx>
      <c:valAx>
        <c:axId val="2301712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50000"/>
                  <a:lumOff val="5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AMOUNTS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01708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 w="76200">
      <a:solidFill>
        <a:schemeClr val="tx1"/>
      </a:solidFill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 sz="2800">
                <a:solidFill>
                  <a:srgbClr val="FF0066"/>
                </a:solidFill>
              </a:rPr>
              <a:t>WEDNESDAY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Wednesday!$B$2</c:f>
              <c:strCache>
                <c:ptCount val="1"/>
                <c:pt idx="0">
                  <c:v>Calories</c:v>
                </c:pt>
              </c:strCache>
            </c:strRef>
          </c:tx>
          <c:spPr>
            <a:solidFill>
              <a:srgbClr val="FF0066"/>
            </a:solidFill>
            <a:ln>
              <a:solidFill>
                <a:schemeClr val="tx1"/>
              </a:solidFill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>
              <a:contourClr>
                <a:schemeClr val="tx1"/>
              </a:contourClr>
            </a:sp3d>
          </c:spPr>
          <c:invertIfNegative val="0"/>
          <c:cat>
            <c:strRef>
              <c:f>Wednesday!$A$3:$A$11</c:f>
              <c:strCache>
                <c:ptCount val="9"/>
                <c:pt idx="0">
                  <c:v>Sausage Breakfast Burrito</c:v>
                </c:pt>
                <c:pt idx="1">
                  <c:v>French Toast Sticks</c:v>
                </c:pt>
                <c:pt idx="2">
                  <c:v>12 oz. Smooth Roast Iced Coffee</c:v>
                </c:pt>
                <c:pt idx="3">
                  <c:v>10 Piece Chicken Nugget</c:v>
                </c:pt>
                <c:pt idx="4">
                  <c:v>Medium Fries</c:v>
                </c:pt>
                <c:pt idx="5">
                  <c:v>Medium Iced Caramel Mocha</c:v>
                </c:pt>
                <c:pt idx="6">
                  <c:v>Crispy Chicken Sandwich</c:v>
                </c:pt>
                <c:pt idx="7">
                  <c:v>Large Chili</c:v>
                </c:pt>
                <c:pt idx="8">
                  <c:v>Medium Strawberry Lemonade</c:v>
                </c:pt>
              </c:strCache>
            </c:strRef>
          </c:cat>
          <c:val>
            <c:numRef>
              <c:f>Wednesday!$B$3:$B$11</c:f>
              <c:numCache>
                <c:formatCode>General</c:formatCode>
                <c:ptCount val="9"/>
                <c:pt idx="0">
                  <c:v>410</c:v>
                </c:pt>
                <c:pt idx="1">
                  <c:v>230</c:v>
                </c:pt>
                <c:pt idx="2">
                  <c:v>130</c:v>
                </c:pt>
                <c:pt idx="3">
                  <c:v>470</c:v>
                </c:pt>
                <c:pt idx="4">
                  <c:v>340</c:v>
                </c:pt>
                <c:pt idx="5">
                  <c:v>330</c:v>
                </c:pt>
                <c:pt idx="6">
                  <c:v>350</c:v>
                </c:pt>
                <c:pt idx="7">
                  <c:v>250</c:v>
                </c:pt>
                <c:pt idx="8">
                  <c:v>320</c:v>
                </c:pt>
              </c:numCache>
            </c:numRef>
          </c:val>
        </c:ser>
        <c:ser>
          <c:idx val="1"/>
          <c:order val="1"/>
          <c:tx>
            <c:strRef>
              <c:f>Wednesday!$C$2</c:f>
              <c:strCache>
                <c:ptCount val="1"/>
                <c:pt idx="0">
                  <c:v>Fat Calories</c:v>
                </c:pt>
              </c:strCache>
            </c:strRef>
          </c:tx>
          <c:spPr>
            <a:solidFill>
              <a:srgbClr val="FF66FF"/>
            </a:solidFill>
            <a:ln>
              <a:solidFill>
                <a:schemeClr val="tx1"/>
              </a:solidFill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>
              <a:contourClr>
                <a:schemeClr val="tx1"/>
              </a:contourClr>
            </a:sp3d>
          </c:spPr>
          <c:invertIfNegative val="0"/>
          <c:cat>
            <c:strRef>
              <c:f>Wednesday!$A$3:$A$11</c:f>
              <c:strCache>
                <c:ptCount val="9"/>
                <c:pt idx="0">
                  <c:v>Sausage Breakfast Burrito</c:v>
                </c:pt>
                <c:pt idx="1">
                  <c:v>French Toast Sticks</c:v>
                </c:pt>
                <c:pt idx="2">
                  <c:v>12 oz. Smooth Roast Iced Coffee</c:v>
                </c:pt>
                <c:pt idx="3">
                  <c:v>10 Piece Chicken Nugget</c:v>
                </c:pt>
                <c:pt idx="4">
                  <c:v>Medium Fries</c:v>
                </c:pt>
                <c:pt idx="5">
                  <c:v>Medium Iced Caramel Mocha</c:v>
                </c:pt>
                <c:pt idx="6">
                  <c:v>Crispy Chicken Sandwich</c:v>
                </c:pt>
                <c:pt idx="7">
                  <c:v>Large Chili</c:v>
                </c:pt>
                <c:pt idx="8">
                  <c:v>Medium Strawberry Lemonade</c:v>
                </c:pt>
              </c:strCache>
            </c:strRef>
          </c:cat>
          <c:val>
            <c:numRef>
              <c:f>Wednesday!$C$3:$C$11</c:f>
              <c:numCache>
                <c:formatCode>General</c:formatCode>
                <c:ptCount val="9"/>
                <c:pt idx="0">
                  <c:v>26</c:v>
                </c:pt>
                <c:pt idx="1">
                  <c:v>11</c:v>
                </c:pt>
                <c:pt idx="2">
                  <c:v>6</c:v>
                </c:pt>
                <c:pt idx="3">
                  <c:v>30</c:v>
                </c:pt>
                <c:pt idx="4">
                  <c:v>16</c:v>
                </c:pt>
                <c:pt idx="5">
                  <c:v>12</c:v>
                </c:pt>
                <c:pt idx="6">
                  <c:v>19</c:v>
                </c:pt>
                <c:pt idx="7">
                  <c:v>11</c:v>
                </c:pt>
                <c:pt idx="8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30172008"/>
        <c:axId val="230172400"/>
        <c:axId val="0"/>
      </c:bar3DChart>
      <c:catAx>
        <c:axId val="23017200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FOOD</a:t>
                </a:r>
                <a:r>
                  <a:rPr lang="en-US" baseline="0"/>
                  <a:t> ITEMS</a:t>
                </a:r>
                <a:endParaRPr lang="en-US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0172400"/>
        <c:crosses val="autoZero"/>
        <c:auto val="1"/>
        <c:lblAlgn val="ctr"/>
        <c:lblOffset val="100"/>
        <c:noMultiLvlLbl val="0"/>
      </c:catAx>
      <c:valAx>
        <c:axId val="2301724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50000"/>
                  <a:lumOff val="5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AMOUNT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01720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 w="76200">
      <a:solidFill>
        <a:schemeClr val="tx1"/>
      </a:solidFill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8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94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/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dk1">
            <a:lumMod val="60000"/>
            <a:lumOff val="40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/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94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/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dk1">
            <a:lumMod val="60000"/>
            <a:lumOff val="40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/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485775</xdr:colOff>
      <xdr:row>14</xdr:row>
      <xdr:rowOff>176212</xdr:rowOff>
    </xdr:from>
    <xdr:to>
      <xdr:col>5</xdr:col>
      <xdr:colOff>400050</xdr:colOff>
      <xdr:row>29</xdr:row>
      <xdr:rowOff>61912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452437</xdr:colOff>
      <xdr:row>15</xdr:row>
      <xdr:rowOff>71437</xdr:rowOff>
    </xdr:from>
    <xdr:to>
      <xdr:col>6</xdr:col>
      <xdr:colOff>147637</xdr:colOff>
      <xdr:row>29</xdr:row>
      <xdr:rowOff>147637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623887</xdr:colOff>
      <xdr:row>14</xdr:row>
      <xdr:rowOff>100012</xdr:rowOff>
    </xdr:from>
    <xdr:to>
      <xdr:col>5</xdr:col>
      <xdr:colOff>261937</xdr:colOff>
      <xdr:row>28</xdr:row>
      <xdr:rowOff>176212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3399"/>
  </sheetPr>
  <dimension ref="A1:G12"/>
  <sheetViews>
    <sheetView zoomScaleNormal="100" workbookViewId="0">
      <selection activeCell="H21" sqref="H21"/>
    </sheetView>
  </sheetViews>
  <sheetFormatPr defaultRowHeight="15" x14ac:dyDescent="0.25"/>
  <cols>
    <col min="1" max="1" width="33.28515625" customWidth="1"/>
    <col min="7" max="7" width="11.28515625" customWidth="1"/>
  </cols>
  <sheetData>
    <row r="1" spans="1:7" ht="46.5" x14ac:dyDescent="0.7">
      <c r="A1" s="13" t="s">
        <v>0</v>
      </c>
      <c r="B1" s="14"/>
      <c r="C1" s="14"/>
      <c r="D1" s="14"/>
      <c r="E1" s="14"/>
      <c r="F1" s="14"/>
      <c r="G1" s="14"/>
    </row>
    <row r="2" spans="1:7" ht="30" x14ac:dyDescent="0.2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</row>
    <row r="3" spans="1:7" x14ac:dyDescent="0.25">
      <c r="A3" s="4" t="s">
        <v>11</v>
      </c>
      <c r="B3" s="7">
        <v>300</v>
      </c>
      <c r="C3" s="7">
        <v>13</v>
      </c>
      <c r="D3" s="7">
        <f>B3-C3</f>
        <v>287</v>
      </c>
      <c r="E3" s="8">
        <f>C3/B3</f>
        <v>4.3333333333333335E-2</v>
      </c>
      <c r="F3" s="7">
        <v>31</v>
      </c>
      <c r="G3" s="7">
        <v>17</v>
      </c>
    </row>
    <row r="4" spans="1:7" x14ac:dyDescent="0.25">
      <c r="A4" s="4" t="s">
        <v>12</v>
      </c>
      <c r="B4" s="7">
        <v>150</v>
      </c>
      <c r="C4" s="7">
        <v>9</v>
      </c>
      <c r="D4" s="7">
        <f t="shared" ref="D4:D11" si="0">B4-C4</f>
        <v>141</v>
      </c>
      <c r="E4" s="8">
        <f t="shared" ref="E4:E11" si="1">C4/B4</f>
        <v>0.06</v>
      </c>
      <c r="F4" s="7">
        <v>15</v>
      </c>
      <c r="G4" s="7">
        <v>1</v>
      </c>
    </row>
    <row r="5" spans="1:7" x14ac:dyDescent="0.25">
      <c r="A5" s="4" t="s">
        <v>13</v>
      </c>
      <c r="B5" s="7">
        <v>150</v>
      </c>
      <c r="C5" s="7">
        <v>0</v>
      </c>
      <c r="D5" s="7">
        <f>B5-C5</f>
        <v>150</v>
      </c>
      <c r="E5" s="8">
        <f t="shared" si="1"/>
        <v>0</v>
      </c>
      <c r="F5" s="7">
        <v>34</v>
      </c>
      <c r="G5" s="7">
        <v>2</v>
      </c>
    </row>
    <row r="6" spans="1:7" x14ac:dyDescent="0.25">
      <c r="A6" s="4" t="s">
        <v>14</v>
      </c>
      <c r="B6" s="7">
        <v>620</v>
      </c>
      <c r="C6" s="7">
        <v>31</v>
      </c>
      <c r="D6" s="7">
        <f t="shared" si="0"/>
        <v>589</v>
      </c>
      <c r="E6" s="8">
        <f t="shared" si="1"/>
        <v>0.05</v>
      </c>
      <c r="F6" s="7">
        <v>47</v>
      </c>
      <c r="G6" s="7">
        <v>38</v>
      </c>
    </row>
    <row r="7" spans="1:7" x14ac:dyDescent="0.25">
      <c r="A7" s="4" t="s">
        <v>15</v>
      </c>
      <c r="B7" s="7">
        <v>540</v>
      </c>
      <c r="C7" s="7">
        <v>29</v>
      </c>
      <c r="D7" s="7">
        <f t="shared" si="0"/>
        <v>511</v>
      </c>
      <c r="E7" s="8">
        <f t="shared" si="1"/>
        <v>5.3703703703703705E-2</v>
      </c>
      <c r="F7" s="7">
        <v>62</v>
      </c>
      <c r="G7" s="7">
        <v>6</v>
      </c>
    </row>
    <row r="8" spans="1:7" x14ac:dyDescent="0.25">
      <c r="A8" s="4" t="s">
        <v>19</v>
      </c>
      <c r="B8" s="7">
        <v>280</v>
      </c>
      <c r="C8" s="7">
        <v>0</v>
      </c>
      <c r="D8" s="7">
        <f t="shared" si="0"/>
        <v>280</v>
      </c>
      <c r="E8" s="8">
        <f t="shared" si="1"/>
        <v>0</v>
      </c>
      <c r="F8" s="7">
        <v>75</v>
      </c>
      <c r="G8" s="7">
        <v>0</v>
      </c>
    </row>
    <row r="9" spans="1:7" x14ac:dyDescent="0.25">
      <c r="A9" s="4" t="s">
        <v>16</v>
      </c>
      <c r="B9" s="7">
        <v>580</v>
      </c>
      <c r="C9" s="7">
        <v>29</v>
      </c>
      <c r="D9" s="7">
        <f t="shared" si="0"/>
        <v>551</v>
      </c>
      <c r="E9" s="8">
        <f t="shared" si="1"/>
        <v>0.05</v>
      </c>
      <c r="F9" s="7">
        <v>43</v>
      </c>
      <c r="G9" s="7">
        <v>41</v>
      </c>
    </row>
    <row r="10" spans="1:7" x14ac:dyDescent="0.25">
      <c r="A10" s="4" t="s">
        <v>17</v>
      </c>
      <c r="B10" s="7">
        <v>320</v>
      </c>
      <c r="C10" s="7">
        <v>3.5</v>
      </c>
      <c r="D10" s="7">
        <f t="shared" si="0"/>
        <v>316.5</v>
      </c>
      <c r="E10" s="8">
        <f t="shared" si="1"/>
        <v>1.0937499999999999E-2</v>
      </c>
      <c r="F10" s="7">
        <v>63</v>
      </c>
      <c r="G10" s="7">
        <v>8</v>
      </c>
    </row>
    <row r="11" spans="1:7" x14ac:dyDescent="0.25">
      <c r="A11" s="4" t="s">
        <v>18</v>
      </c>
      <c r="B11" s="7">
        <v>150</v>
      </c>
      <c r="C11" s="7">
        <v>0</v>
      </c>
      <c r="D11" s="7">
        <f t="shared" si="0"/>
        <v>150</v>
      </c>
      <c r="E11" s="8">
        <f t="shared" si="1"/>
        <v>0</v>
      </c>
      <c r="F11" s="7">
        <v>37</v>
      </c>
      <c r="G11" s="7">
        <v>0</v>
      </c>
    </row>
    <row r="12" spans="1:7" x14ac:dyDescent="0.25">
      <c r="A12" s="5" t="s">
        <v>8</v>
      </c>
      <c r="B12" s="9">
        <f>SUM(B3:B11)</f>
        <v>3090</v>
      </c>
      <c r="C12" s="9">
        <f>SUM(C3:C11)</f>
        <v>114.5</v>
      </c>
      <c r="D12" s="9">
        <f>SUM(D3:D11)</f>
        <v>2975.5</v>
      </c>
      <c r="E12" s="9"/>
      <c r="F12" s="9">
        <f>SUM(F3:F11)</f>
        <v>407</v>
      </c>
      <c r="G12" s="9">
        <f>SUM(G3:G11)</f>
        <v>113</v>
      </c>
    </row>
  </sheetData>
  <mergeCells count="1">
    <mergeCell ref="A1:G1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3399"/>
  </sheetPr>
  <dimension ref="A1:G12"/>
  <sheetViews>
    <sheetView workbookViewId="0">
      <selection activeCell="J30" sqref="J30"/>
    </sheetView>
  </sheetViews>
  <sheetFormatPr defaultRowHeight="15" x14ac:dyDescent="0.25"/>
  <cols>
    <col min="1" max="1" width="27.42578125" customWidth="1"/>
  </cols>
  <sheetData>
    <row r="1" spans="1:7" ht="46.5" x14ac:dyDescent="0.7">
      <c r="A1" s="13" t="s">
        <v>9</v>
      </c>
      <c r="B1" s="14"/>
      <c r="C1" s="14"/>
      <c r="D1" s="14"/>
      <c r="E1" s="14"/>
      <c r="F1" s="14"/>
      <c r="G1" s="14"/>
    </row>
    <row r="2" spans="1:7" ht="30" x14ac:dyDescent="0.2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</row>
    <row r="3" spans="1:7" x14ac:dyDescent="0.25">
      <c r="A3" s="4" t="s">
        <v>20</v>
      </c>
      <c r="B3" s="10">
        <v>630</v>
      </c>
      <c r="C3" s="10">
        <v>37</v>
      </c>
      <c r="D3" s="10">
        <f>B3-C3</f>
        <v>593</v>
      </c>
      <c r="E3" s="11">
        <f>C3/B3</f>
        <v>5.873015873015873E-2</v>
      </c>
      <c r="F3" s="10">
        <v>52</v>
      </c>
      <c r="G3" s="10">
        <v>22</v>
      </c>
    </row>
    <row r="4" spans="1:7" x14ac:dyDescent="0.25">
      <c r="A4" s="4" t="s">
        <v>21</v>
      </c>
      <c r="B4" s="10">
        <v>310</v>
      </c>
      <c r="C4" s="10">
        <v>18</v>
      </c>
      <c r="D4" s="10">
        <f t="shared" ref="D4:D11" si="0">B4-C4</f>
        <v>292</v>
      </c>
      <c r="E4" s="11">
        <f t="shared" ref="E4:E11" si="1">C4/B4</f>
        <v>5.8064516129032261E-2</v>
      </c>
      <c r="F4" s="10">
        <v>35</v>
      </c>
      <c r="G4" s="10">
        <v>3</v>
      </c>
    </row>
    <row r="5" spans="1:7" x14ac:dyDescent="0.25">
      <c r="A5" s="4" t="s">
        <v>22</v>
      </c>
      <c r="B5" s="10">
        <v>10</v>
      </c>
      <c r="C5" s="10">
        <v>0</v>
      </c>
      <c r="D5" s="10">
        <f t="shared" si="0"/>
        <v>10</v>
      </c>
      <c r="E5" s="11">
        <f t="shared" si="1"/>
        <v>0</v>
      </c>
      <c r="F5" s="10">
        <v>0</v>
      </c>
      <c r="G5" s="10">
        <v>2</v>
      </c>
    </row>
    <row r="6" spans="1:7" x14ac:dyDescent="0.25">
      <c r="A6" s="4" t="s">
        <v>23</v>
      </c>
      <c r="B6" s="10">
        <v>720</v>
      </c>
      <c r="C6" s="10">
        <v>46</v>
      </c>
      <c r="D6" s="10">
        <f t="shared" si="0"/>
        <v>674</v>
      </c>
      <c r="E6" s="11">
        <f t="shared" si="1"/>
        <v>6.3888888888888884E-2</v>
      </c>
      <c r="F6" s="10">
        <v>39</v>
      </c>
      <c r="G6" s="10">
        <v>44</v>
      </c>
    </row>
    <row r="7" spans="1:7" x14ac:dyDescent="0.25">
      <c r="A7" s="4" t="s">
        <v>24</v>
      </c>
      <c r="B7" s="10">
        <v>400</v>
      </c>
      <c r="C7" s="10">
        <v>22</v>
      </c>
      <c r="D7" s="10">
        <f t="shared" si="0"/>
        <v>378</v>
      </c>
      <c r="E7" s="11">
        <f t="shared" si="1"/>
        <v>5.5E-2</v>
      </c>
      <c r="F7" s="10">
        <v>44</v>
      </c>
      <c r="G7" s="10">
        <v>6</v>
      </c>
    </row>
    <row r="8" spans="1:7" x14ac:dyDescent="0.25">
      <c r="A8" s="4" t="s">
        <v>28</v>
      </c>
      <c r="B8" s="10">
        <v>710</v>
      </c>
      <c r="C8" s="10">
        <v>37</v>
      </c>
      <c r="D8" s="10">
        <f t="shared" si="0"/>
        <v>673</v>
      </c>
      <c r="E8" s="11">
        <f t="shared" si="1"/>
        <v>5.2112676056338028E-2</v>
      </c>
      <c r="F8" s="10">
        <v>84</v>
      </c>
      <c r="G8" s="10">
        <v>12</v>
      </c>
    </row>
    <row r="9" spans="1:7" x14ac:dyDescent="0.25">
      <c r="A9" s="4" t="s">
        <v>25</v>
      </c>
      <c r="B9" s="10">
        <v>650</v>
      </c>
      <c r="C9" s="10">
        <v>26</v>
      </c>
      <c r="D9" s="10">
        <f t="shared" si="0"/>
        <v>624</v>
      </c>
      <c r="E9" s="11">
        <f t="shared" si="1"/>
        <v>0.04</v>
      </c>
      <c r="F9" s="10">
        <v>73</v>
      </c>
      <c r="G9" s="10">
        <v>32</v>
      </c>
    </row>
    <row r="10" spans="1:7" x14ac:dyDescent="0.25">
      <c r="A10" s="4" t="s">
        <v>26</v>
      </c>
      <c r="B10" s="10">
        <v>170</v>
      </c>
      <c r="C10" s="10">
        <v>6</v>
      </c>
      <c r="D10" s="10">
        <f t="shared" si="0"/>
        <v>164</v>
      </c>
      <c r="E10" s="11">
        <f t="shared" si="1"/>
        <v>3.5294117647058823E-2</v>
      </c>
      <c r="F10" s="10">
        <v>22</v>
      </c>
      <c r="G10" s="10">
        <v>5</v>
      </c>
    </row>
    <row r="11" spans="1:7" x14ac:dyDescent="0.25">
      <c r="A11" s="4" t="s">
        <v>27</v>
      </c>
      <c r="B11" s="10">
        <v>200</v>
      </c>
      <c r="C11" s="10">
        <v>0</v>
      </c>
      <c r="D11" s="10">
        <f t="shared" si="0"/>
        <v>200</v>
      </c>
      <c r="E11" s="11">
        <f t="shared" si="1"/>
        <v>0</v>
      </c>
      <c r="F11" s="10">
        <v>53</v>
      </c>
      <c r="G11" s="10">
        <v>0</v>
      </c>
    </row>
    <row r="12" spans="1:7" x14ac:dyDescent="0.25">
      <c r="A12" s="5" t="s">
        <v>8</v>
      </c>
      <c r="B12" s="12">
        <f>SUM(B3:B11)</f>
        <v>3800</v>
      </c>
      <c r="C12" s="12">
        <f>SUM(C3:C11)</f>
        <v>192</v>
      </c>
      <c r="D12" s="12">
        <f>SUM(D3:D11)</f>
        <v>3608</v>
      </c>
      <c r="E12" s="12"/>
      <c r="F12" s="12">
        <f>SUM(F3:F11)</f>
        <v>402</v>
      </c>
      <c r="G12" s="12">
        <f>SUM(G3:G11)</f>
        <v>126</v>
      </c>
    </row>
  </sheetData>
  <mergeCells count="1">
    <mergeCell ref="A1:G1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3399"/>
  </sheetPr>
  <dimension ref="A1:G12"/>
  <sheetViews>
    <sheetView tabSelected="1" workbookViewId="0">
      <selection activeCell="I17" sqref="I17"/>
    </sheetView>
  </sheetViews>
  <sheetFormatPr defaultRowHeight="15" x14ac:dyDescent="0.25"/>
  <cols>
    <col min="1" max="1" width="37.42578125" customWidth="1"/>
    <col min="2" max="2" width="9.140625" customWidth="1"/>
  </cols>
  <sheetData>
    <row r="1" spans="1:7" ht="46.5" x14ac:dyDescent="0.7">
      <c r="A1" s="13" t="s">
        <v>10</v>
      </c>
      <c r="B1" s="14"/>
      <c r="C1" s="14"/>
      <c r="D1" s="14"/>
      <c r="E1" s="14"/>
      <c r="F1" s="14"/>
      <c r="G1" s="14"/>
    </row>
    <row r="2" spans="1:7" ht="30" x14ac:dyDescent="0.2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</row>
    <row r="3" spans="1:7" x14ac:dyDescent="0.25">
      <c r="A3" s="4" t="s">
        <v>29</v>
      </c>
      <c r="B3" s="7">
        <v>410</v>
      </c>
      <c r="C3" s="7">
        <v>26</v>
      </c>
      <c r="D3" s="7">
        <f>B3-C3</f>
        <v>384</v>
      </c>
      <c r="E3" s="8">
        <f>C3/B3</f>
        <v>6.3414634146341464E-2</v>
      </c>
      <c r="F3" s="7">
        <v>24</v>
      </c>
      <c r="G3" s="7">
        <v>20</v>
      </c>
    </row>
    <row r="4" spans="1:7" x14ac:dyDescent="0.25">
      <c r="A4" s="4" t="s">
        <v>30</v>
      </c>
      <c r="B4" s="7">
        <v>230</v>
      </c>
      <c r="C4" s="7">
        <v>11</v>
      </c>
      <c r="D4" s="7">
        <f t="shared" ref="D4:D11" si="0">B4-C4</f>
        <v>219</v>
      </c>
      <c r="E4" s="8">
        <f t="shared" ref="E4:E11" si="1">C4/B4</f>
        <v>4.7826086956521741E-2</v>
      </c>
      <c r="F4" s="7">
        <v>29</v>
      </c>
      <c r="G4" s="7">
        <v>3</v>
      </c>
    </row>
    <row r="5" spans="1:7" x14ac:dyDescent="0.25">
      <c r="A5" s="4" t="s">
        <v>31</v>
      </c>
      <c r="B5" s="7">
        <v>130</v>
      </c>
      <c r="C5" s="7">
        <v>6</v>
      </c>
      <c r="D5" s="7">
        <f t="shared" si="0"/>
        <v>124</v>
      </c>
      <c r="E5" s="8">
        <f t="shared" si="1"/>
        <v>4.6153846153846156E-2</v>
      </c>
      <c r="F5" s="7">
        <v>16</v>
      </c>
      <c r="G5" s="7">
        <v>0</v>
      </c>
    </row>
    <row r="6" spans="1:7" x14ac:dyDescent="0.25">
      <c r="A6" s="4" t="s">
        <v>32</v>
      </c>
      <c r="B6" s="7">
        <v>470</v>
      </c>
      <c r="C6" s="7">
        <v>30</v>
      </c>
      <c r="D6" s="7">
        <f t="shared" si="0"/>
        <v>440</v>
      </c>
      <c r="E6" s="8">
        <f t="shared" si="1"/>
        <v>6.3829787234042548E-2</v>
      </c>
      <c r="F6" s="7">
        <v>30</v>
      </c>
      <c r="G6" s="7">
        <v>22</v>
      </c>
    </row>
    <row r="7" spans="1:7" x14ac:dyDescent="0.25">
      <c r="A7" s="4" t="s">
        <v>33</v>
      </c>
      <c r="B7" s="7">
        <v>340</v>
      </c>
      <c r="C7" s="7">
        <v>16</v>
      </c>
      <c r="D7" s="7">
        <f t="shared" si="0"/>
        <v>324</v>
      </c>
      <c r="E7" s="8">
        <f t="shared" si="1"/>
        <v>4.7058823529411764E-2</v>
      </c>
      <c r="F7" s="7">
        <v>44</v>
      </c>
      <c r="G7" s="7">
        <v>4</v>
      </c>
    </row>
    <row r="8" spans="1:7" x14ac:dyDescent="0.25">
      <c r="A8" s="4" t="s">
        <v>34</v>
      </c>
      <c r="B8" s="7">
        <v>330</v>
      </c>
      <c r="C8" s="7">
        <v>12</v>
      </c>
      <c r="D8" s="7">
        <f t="shared" si="0"/>
        <v>318</v>
      </c>
      <c r="E8" s="8">
        <f t="shared" si="1"/>
        <v>3.6363636363636362E-2</v>
      </c>
      <c r="F8" s="7">
        <v>46</v>
      </c>
      <c r="G8" s="7">
        <v>9</v>
      </c>
    </row>
    <row r="9" spans="1:7" x14ac:dyDescent="0.25">
      <c r="A9" s="4" t="s">
        <v>35</v>
      </c>
      <c r="B9" s="7">
        <v>350</v>
      </c>
      <c r="C9" s="7">
        <v>19</v>
      </c>
      <c r="D9" s="7">
        <f t="shared" si="0"/>
        <v>331</v>
      </c>
      <c r="E9" s="8">
        <f t="shared" si="1"/>
        <v>5.4285714285714284E-2</v>
      </c>
      <c r="F9" s="7">
        <v>34</v>
      </c>
      <c r="G9" s="7">
        <v>13</v>
      </c>
    </row>
    <row r="10" spans="1:7" x14ac:dyDescent="0.25">
      <c r="A10" s="4" t="s">
        <v>36</v>
      </c>
      <c r="B10" s="7">
        <v>250</v>
      </c>
      <c r="C10" s="7">
        <v>11</v>
      </c>
      <c r="D10" s="7">
        <f t="shared" si="0"/>
        <v>239</v>
      </c>
      <c r="E10" s="8">
        <f t="shared" si="1"/>
        <v>4.3999999999999997E-2</v>
      </c>
      <c r="F10" s="7">
        <v>28</v>
      </c>
      <c r="G10" s="7">
        <v>3</v>
      </c>
    </row>
    <row r="11" spans="1:7" x14ac:dyDescent="0.25">
      <c r="A11" s="4" t="s">
        <v>37</v>
      </c>
      <c r="B11" s="7">
        <v>320</v>
      </c>
      <c r="C11" s="7">
        <v>0</v>
      </c>
      <c r="D11" s="7">
        <f t="shared" si="0"/>
        <v>320</v>
      </c>
      <c r="E11" s="8">
        <f t="shared" si="1"/>
        <v>0</v>
      </c>
      <c r="F11" s="7">
        <v>79</v>
      </c>
      <c r="G11" s="7">
        <v>0</v>
      </c>
    </row>
    <row r="12" spans="1:7" x14ac:dyDescent="0.25">
      <c r="A12" s="5" t="s">
        <v>8</v>
      </c>
      <c r="B12" s="9">
        <f>SUM(B3:B11)</f>
        <v>2830</v>
      </c>
      <c r="C12" s="9">
        <f>SUM(C3:C11)</f>
        <v>131</v>
      </c>
      <c r="D12" s="9">
        <f>SUM(D3:D11)</f>
        <v>2699</v>
      </c>
      <c r="E12" s="9"/>
      <c r="F12" s="9">
        <f>SUM(F3:F11)</f>
        <v>330</v>
      </c>
      <c r="G12" s="9">
        <f>SUM(G3:G11)</f>
        <v>74</v>
      </c>
    </row>
  </sheetData>
  <mergeCells count="1">
    <mergeCell ref="A1:G1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3399"/>
  </sheetPr>
  <dimension ref="A1:F6"/>
  <sheetViews>
    <sheetView workbookViewId="0">
      <selection activeCell="E6" sqref="E6"/>
    </sheetView>
  </sheetViews>
  <sheetFormatPr defaultRowHeight="15" x14ac:dyDescent="0.25"/>
  <cols>
    <col min="1" max="1" width="14.5703125" customWidth="1"/>
    <col min="2" max="2" width="17.140625" customWidth="1"/>
    <col min="3" max="3" width="14.7109375" customWidth="1"/>
    <col min="4" max="4" width="15.5703125" customWidth="1"/>
    <col min="5" max="5" width="12.28515625" customWidth="1"/>
    <col min="6" max="6" width="11.28515625" customWidth="1"/>
  </cols>
  <sheetData>
    <row r="1" spans="1:6" ht="46.5" x14ac:dyDescent="0.7">
      <c r="A1" s="15" t="s">
        <v>38</v>
      </c>
      <c r="B1" s="15"/>
      <c r="C1" s="15"/>
      <c r="D1" s="15"/>
      <c r="E1" s="15"/>
      <c r="F1" s="15"/>
    </row>
    <row r="2" spans="1:6" ht="45" x14ac:dyDescent="0.25">
      <c r="A2" s="2"/>
      <c r="B2" s="1" t="s">
        <v>40</v>
      </c>
      <c r="C2" s="1" t="s">
        <v>41</v>
      </c>
      <c r="D2" s="3" t="s">
        <v>42</v>
      </c>
      <c r="E2" s="3" t="s">
        <v>43</v>
      </c>
      <c r="F2" s="3" t="s">
        <v>44</v>
      </c>
    </row>
    <row r="3" spans="1:6" x14ac:dyDescent="0.25">
      <c r="A3" s="6" t="s">
        <v>39</v>
      </c>
      <c r="B3" s="7">
        <f>Monday!B12</f>
        <v>3090</v>
      </c>
      <c r="C3" s="7">
        <v>2000</v>
      </c>
      <c r="D3" s="7">
        <f>B3-C3</f>
        <v>1090</v>
      </c>
      <c r="E3" s="7" t="s">
        <v>47</v>
      </c>
      <c r="F3" s="7">
        <f>D3/266</f>
        <v>4.0977443609022552</v>
      </c>
    </row>
    <row r="4" spans="1:6" x14ac:dyDescent="0.25">
      <c r="A4" s="6" t="s">
        <v>45</v>
      </c>
      <c r="B4" s="7">
        <f>Tuesday!B12</f>
        <v>3800</v>
      </c>
      <c r="C4" s="7">
        <v>2000</v>
      </c>
      <c r="D4" s="7">
        <f t="shared" ref="D4:D5" si="0">B4-C4</f>
        <v>1800</v>
      </c>
      <c r="E4" s="7" t="s">
        <v>48</v>
      </c>
      <c r="F4" s="7">
        <f>D4/354</f>
        <v>5.0847457627118642</v>
      </c>
    </row>
    <row r="5" spans="1:6" x14ac:dyDescent="0.25">
      <c r="A5" s="6" t="s">
        <v>46</v>
      </c>
      <c r="B5" s="7">
        <f>Wednesday!B12</f>
        <v>2830</v>
      </c>
      <c r="C5" s="7">
        <v>2000</v>
      </c>
      <c r="D5" s="7">
        <f t="shared" si="0"/>
        <v>830</v>
      </c>
      <c r="E5" s="7" t="s">
        <v>49</v>
      </c>
      <c r="F5" s="7">
        <f>D5/236</f>
        <v>3.5169491525423728</v>
      </c>
    </row>
    <row r="6" spans="1:6" x14ac:dyDescent="0.25">
      <c r="A6" s="2"/>
      <c r="B6" s="9"/>
      <c r="C6" s="9"/>
      <c r="D6" s="9"/>
      <c r="E6" s="9"/>
      <c r="F6" s="9"/>
    </row>
  </sheetData>
  <mergeCells count="1">
    <mergeCell ref="A1:F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Monday</vt:lpstr>
      <vt:lpstr>Tuesday</vt:lpstr>
      <vt:lpstr>Wednesday</vt:lpstr>
      <vt:lpstr>Exercise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11480</dc:creator>
  <cp:lastModifiedBy>11480</cp:lastModifiedBy>
  <dcterms:created xsi:type="dcterms:W3CDTF">2015-04-06T18:07:43Z</dcterms:created>
  <dcterms:modified xsi:type="dcterms:W3CDTF">2015-04-09T18:19:35Z</dcterms:modified>
</cp:coreProperties>
</file>